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B14" i="1"/>
  <c r="A14" i="1"/>
  <c r="L13" i="1"/>
  <c r="J13" i="1"/>
  <c r="I13" i="1"/>
  <c r="H13" i="1"/>
  <c r="G13" i="1"/>
  <c r="F13" i="1"/>
  <c r="G195" i="1" l="1"/>
  <c r="F157" i="1"/>
  <c r="J24" i="1"/>
  <c r="L81" i="1"/>
  <c r="L62" i="1"/>
  <c r="L24" i="1"/>
  <c r="L100" i="1"/>
  <c r="L138" i="1"/>
  <c r="I176" i="1"/>
  <c r="L176" i="1"/>
  <c r="J157" i="1"/>
  <c r="L157" i="1"/>
  <c r="I157" i="1"/>
  <c r="J195" i="1"/>
  <c r="L195" i="1"/>
  <c r="H119" i="1"/>
  <c r="L119" i="1"/>
  <c r="F195" i="1"/>
  <c r="I195" i="1"/>
  <c r="H176" i="1"/>
  <c r="J176" i="1"/>
  <c r="H138" i="1"/>
  <c r="H157" i="1"/>
  <c r="G157" i="1"/>
  <c r="I138" i="1"/>
  <c r="J138" i="1"/>
  <c r="F138" i="1"/>
  <c r="G138" i="1"/>
  <c r="I119" i="1"/>
  <c r="J119" i="1"/>
  <c r="F119" i="1"/>
  <c r="G119" i="1"/>
  <c r="H100" i="1"/>
  <c r="J100" i="1"/>
  <c r="F100" i="1"/>
  <c r="I100" i="1"/>
  <c r="G100" i="1"/>
  <c r="H81" i="1"/>
  <c r="J81" i="1"/>
  <c r="F81" i="1"/>
  <c r="I81" i="1"/>
  <c r="G81" i="1"/>
  <c r="J62" i="1"/>
  <c r="G62" i="1"/>
  <c r="I62" i="1"/>
  <c r="H62" i="1"/>
  <c r="F62" i="1"/>
  <c r="J43" i="1"/>
  <c r="L43" i="1"/>
  <c r="G43" i="1"/>
  <c r="I43" i="1"/>
  <c r="H43" i="1"/>
  <c r="F43" i="1"/>
  <c r="F24" i="1"/>
  <c r="H24" i="1"/>
  <c r="G24" i="1"/>
  <c r="I24" i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<sst xmlns="http://schemas.openxmlformats.org/spreadsheetml/2006/main" count="235" uniqueCount="73">
  <si>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</si>
  <si>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</si>
  <si>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</si>
  <si>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</si>
  <si>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</si>
  <si>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</si>
  <si>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</si>
  <si>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</si>
  <si>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</si>
  <si>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</si>
  <si>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</si>
  <si>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</si>
  <si>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</si>
  <si>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</si>
  <si>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</si>
  <si>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</si>
  <si>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</si>
  <si>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</si>
  <si>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</si>
  <si>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</si>
  <si>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</si>
  <si>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</si>
  <si>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</si>
  <si>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</si>
  <si>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</si>
  <si>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</si>
  <si>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</si>
  <si>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</si>
  <si>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</si>
  <si>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</si>
  <si>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</si>
  <si>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</si>
  <si>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</si>
  <si>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</si>
  <si>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</si>
  <si>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</si>
  <si>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</si>
  <si>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</si>
  <si>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"Каширинская СОШ имени Белоусова Д.А."</t>
  </si>
  <si>
    <t>директор</t>
  </si>
  <si>
    <t>Н.Б.Головизнина</t>
  </si>
  <si>
    <t>чай с лимоном</t>
  </si>
  <si>
    <t>салат из моркови с яблоками</t>
  </si>
  <si>
    <t>напиток из шиповника</t>
  </si>
  <si>
    <t>чай с сахаром</t>
  </si>
  <si>
    <t>хлеб пшеничный, ржаной</t>
  </si>
  <si>
    <t>котлета в соусе томатном, каша гречневая</t>
  </si>
  <si>
    <t>кисель</t>
  </si>
  <si>
    <t>608, 679</t>
  </si>
  <si>
    <t>салат витаминный</t>
  </si>
  <si>
    <t>птица тушенная в соусе, макаронные изделия отварные</t>
  </si>
  <si>
    <t>643, 204</t>
  </si>
  <si>
    <t>напиток кофейный с молоком</t>
  </si>
  <si>
    <t>птица тушенная в соусе, пюре картофельное</t>
  </si>
  <si>
    <t>643, 694</t>
  </si>
  <si>
    <t>салат из свеклы</t>
  </si>
  <si>
    <t>курица запеченая, каша гречневая</t>
  </si>
  <si>
    <t>293, 679</t>
  </si>
  <si>
    <t>компот из смеси сухофруктов</t>
  </si>
  <si>
    <t>салат винегрет</t>
  </si>
  <si>
    <t>рыба припущенная, каша рисовая</t>
  </si>
  <si>
    <t>227, 256</t>
  </si>
  <si>
    <t>котлета в соусе, макароны отварные</t>
  </si>
  <si>
    <t>608, 204</t>
  </si>
  <si>
    <t>птица тушенная в соусе, каша гречневая</t>
  </si>
  <si>
    <t>643, 679</t>
  </si>
  <si>
    <t>компот из  сухофруктов</t>
  </si>
  <si>
    <t>рагу из птицы</t>
  </si>
  <si>
    <t>плов из птицы</t>
  </si>
  <si>
    <t>салат морковь с яблоком</t>
  </si>
  <si>
    <t>салат из белокочанной капусты</t>
  </si>
  <si>
    <t>рыба припущенная в соусе, пюре картофельное</t>
  </si>
  <si>
    <t>227, 694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</si>
</sst>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7" sqref="H18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38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4" t="s">
        <v>46</v>
      </c>
      <c r="F6" s="43">
        <v>210</v>
      </c>
      <c r="G6" s="43">
        <v>20.12</v>
      </c>
      <c r="H6" s="43">
        <v>15.08</v>
      </c>
      <c r="I6" s="43">
        <v>47.23</v>
      </c>
      <c r="J6" s="43">
        <v>404.68</v>
      </c>
      <c r="K6" s="44" t="s">
        <v>48</v>
      </c>
      <c r="L6" s="43">
        <v>41.8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4" t="s">
        <v>47</v>
      </c>
      <c r="F8" s="43">
        <v>200</v>
      </c>
      <c r="G8" s="43">
        <v>0.1</v>
      </c>
      <c r="H8" s="43">
        <v>0</v>
      </c>
      <c r="I8" s="43">
        <v>30.79</v>
      </c>
      <c r="J8" s="43">
        <v>121.02</v>
      </c>
      <c r="K8" s="44">
        <v>411</v>
      </c>
      <c r="L8" s="43">
        <v>3.9</v>
      </c>
    </row>
    <row r="9" spans="1:12" ht="14.4" x14ac:dyDescent="0.3">
      <c r="A9" s="23"/>
      <c r="B9" s="15"/>
      <c r="C9" s="11"/>
      <c r="D9" s="7" t="s">
        <v>23</v>
      </c>
      <c r="E9" s="54" t="s">
        <v>45</v>
      </c>
      <c r="F9" s="43">
        <v>60</v>
      </c>
      <c r="G9" s="43">
        <v>4.22</v>
      </c>
      <c r="H9" s="43">
        <v>0.68</v>
      </c>
      <c r="I9" s="43">
        <v>23.02</v>
      </c>
      <c r="J9" s="43">
        <v>116.6</v>
      </c>
      <c r="K9" s="44"/>
      <c r="L9" s="43">
        <v>3.6</v>
      </c>
    </row>
    <row r="10" spans="1:12" ht="14.4" x14ac:dyDescent="0.3">
      <c r="A10" s="23"/>
      <c r="B10" s="15"/>
      <c r="C10" s="11"/>
      <c r="D10" s="55" t="s">
        <v>25</v>
      </c>
      <c r="E10" s="42" t="s">
        <v>49</v>
      </c>
      <c r="F10" s="43">
        <v>60</v>
      </c>
      <c r="G10" s="43">
        <v>3.78</v>
      </c>
      <c r="H10" s="43">
        <v>3.11</v>
      </c>
      <c r="I10" s="43">
        <v>6.8</v>
      </c>
      <c r="J10" s="43">
        <v>58.82</v>
      </c>
      <c r="K10" s="44">
        <v>46</v>
      </c>
      <c r="L10" s="43">
        <v>3.9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530</v>
      </c>
      <c r="G13" s="19">
        <f t="shared" ref="G13:J13" si="0">SUM(G6:G12)</f>
        <v>28.220000000000002</v>
      </c>
      <c r="H13" s="19">
        <f t="shared" si="0"/>
        <v>18.87</v>
      </c>
      <c r="I13" s="19">
        <f t="shared" si="0"/>
        <v>107.83999999999999</v>
      </c>
      <c r="J13" s="19">
        <f t="shared" si="0"/>
        <v>701.12000000000012</v>
      </c>
      <c r="K13" s="25"/>
      <c r="L13" s="19">
        <f t="shared" ref="L13" si="1">SUM(L6:L12)</f>
        <v>53.199999999999996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3"/>
      <c r="B15" s="15"/>
      <c r="C15" s="11"/>
      <c r="D15" s="7" t="s">
        <v>26</v>
      </c>
      <c r="E15" s="42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3"/>
      <c r="B16" s="15"/>
      <c r="C16" s="11"/>
      <c r="D16" s="7" t="s">
        <v>27</v>
      </c>
      <c r="E16" s="42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53"/>
    </row>
    <row r="19" spans="1:12" ht="14.4" x14ac:dyDescent="0.3">
      <c r="A19" s="23"/>
      <c r="B19" s="15"/>
      <c r="C19" s="11"/>
      <c r="D19" s="7" t="s">
        <v>30</v>
      </c>
      <c r="E19" s="54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3"/>
      <c r="B20" s="15"/>
      <c r="C20" s="11"/>
      <c r="D20" s="7" t="s">
        <v>31</v>
      </c>
      <c r="E20" s="54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/>
      <c r="G23" s="19"/>
      <c r="H23" s="19"/>
      <c r="I23" s="19"/>
      <c r="J23" s="19"/>
      <c r="K23" s="25"/>
      <c r="L23" s="19"/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530</v>
      </c>
      <c r="G24" s="32">
        <f t="shared" ref="G24:J24" si="2">G13+G23</f>
        <v>28.220000000000002</v>
      </c>
      <c r="H24" s="32">
        <f t="shared" si="2"/>
        <v>18.87</v>
      </c>
      <c r="I24" s="32">
        <f t="shared" si="2"/>
        <v>107.83999999999999</v>
      </c>
      <c r="J24" s="32">
        <f t="shared" si="2"/>
        <v>701.12000000000012</v>
      </c>
      <c r="K24" s="32"/>
      <c r="L24" s="32">
        <f t="shared" ref="L24" si="3">L13+L23</f>
        <v>53.199999999999996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275</v>
      </c>
      <c r="G25" s="40">
        <v>27.48</v>
      </c>
      <c r="H25" s="40">
        <v>23.61</v>
      </c>
      <c r="I25" s="40">
        <v>48.89</v>
      </c>
      <c r="J25" s="40">
        <v>537.41999999999996</v>
      </c>
      <c r="K25" s="41" t="s">
        <v>51</v>
      </c>
      <c r="L25" s="40">
        <v>32.299999999999997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2.2799999999999998</v>
      </c>
      <c r="H27" s="43">
        <v>2.11</v>
      </c>
      <c r="I27" s="43">
        <v>23.26</v>
      </c>
      <c r="J27" s="43">
        <v>121.68</v>
      </c>
      <c r="K27" s="44">
        <v>951</v>
      </c>
      <c r="L27" s="43">
        <v>8.1999999999999993</v>
      </c>
    </row>
    <row r="28" spans="1:12" ht="14.4" x14ac:dyDescent="0.3">
      <c r="A28" s="14"/>
      <c r="B28" s="15"/>
      <c r="C28" s="11"/>
      <c r="D28" s="7" t="s">
        <v>23</v>
      </c>
      <c r="E28" s="54" t="s">
        <v>45</v>
      </c>
      <c r="F28" s="43">
        <v>60</v>
      </c>
      <c r="G28" s="43">
        <v>4.22</v>
      </c>
      <c r="H28" s="43">
        <v>0.68</v>
      </c>
      <c r="I28" s="43">
        <v>23.02</v>
      </c>
      <c r="J28" s="43">
        <v>116.6</v>
      </c>
      <c r="K28" s="44"/>
      <c r="L28" s="43">
        <v>3.6</v>
      </c>
    </row>
    <row r="29" spans="1:12" ht="14.4" x14ac:dyDescent="0.3">
      <c r="A29" s="14"/>
      <c r="B29" s="15"/>
      <c r="C29" s="11"/>
      <c r="D29" s="7" t="s">
        <v>25</v>
      </c>
      <c r="E29" s="42" t="s">
        <v>42</v>
      </c>
      <c r="F29" s="43">
        <v>60</v>
      </c>
      <c r="G29" s="43">
        <v>0.54</v>
      </c>
      <c r="H29" s="43">
        <v>0.11</v>
      </c>
      <c r="I29" s="43">
        <v>5.78</v>
      </c>
      <c r="J29" s="43">
        <v>27.58</v>
      </c>
      <c r="K29" s="44">
        <v>59</v>
      </c>
      <c r="L29" s="43">
        <v>4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595</v>
      </c>
      <c r="G32" s="19">
        <f t="shared" ref="G32" si="4">SUM(G25:G31)</f>
        <v>34.520000000000003</v>
      </c>
      <c r="H32" s="19">
        <f t="shared" ref="H32" si="5">SUM(H25:H31)</f>
        <v>26.509999999999998</v>
      </c>
      <c r="I32" s="19">
        <f t="shared" ref="I32" si="6">SUM(I25:I31)</f>
        <v>100.95</v>
      </c>
      <c r="J32" s="19">
        <f t="shared" ref="J32:L32" si="7">SUM(J25:J31)</f>
        <v>803.28</v>
      </c>
      <c r="K32" s="25"/>
      <c r="L32" s="19">
        <f t="shared" si="7"/>
        <v>48.1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51"/>
      <c r="G33" s="51"/>
      <c r="H33" s="51"/>
      <c r="I33" s="51"/>
      <c r="J33" s="51"/>
      <c r="K33" s="52"/>
      <c r="L33" s="51"/>
    </row>
    <row r="34" spans="1:12" ht="14.4" x14ac:dyDescent="0.3">
      <c r="A34" s="14"/>
      <c r="B34" s="15"/>
      <c r="C34" s="11"/>
      <c r="D34" s="7" t="s">
        <v>26</v>
      </c>
      <c r="E34" s="42"/>
      <c r="F34" s="51"/>
      <c r="G34" s="51"/>
      <c r="H34" s="51"/>
      <c r="I34" s="51"/>
      <c r="J34" s="51"/>
      <c r="K34" s="52"/>
      <c r="L34" s="51"/>
    </row>
    <row r="35" spans="1:12" ht="14.4" x14ac:dyDescent="0.3">
      <c r="A35" s="14"/>
      <c r="B35" s="15"/>
      <c r="C35" s="11"/>
      <c r="D35" s="7" t="s">
        <v>27</v>
      </c>
      <c r="E35" s="42"/>
      <c r="F35" s="51"/>
      <c r="G35" s="51"/>
      <c r="H35" s="51"/>
      <c r="I35" s="51"/>
      <c r="J35" s="51"/>
      <c r="K35" s="52"/>
      <c r="L35" s="51"/>
    </row>
    <row r="36" spans="1:12" ht="14.4" x14ac:dyDescent="0.3">
      <c r="A36" s="14"/>
      <c r="B36" s="15"/>
      <c r="C36" s="11"/>
      <c r="D36" s="7" t="s">
        <v>28</v>
      </c>
      <c r="E36" s="53"/>
      <c r="F36" s="51"/>
      <c r="G36" s="51"/>
      <c r="H36" s="51"/>
      <c r="I36" s="51"/>
      <c r="J36" s="51"/>
      <c r="K36" s="52"/>
      <c r="L36" s="51"/>
    </row>
    <row r="37" spans="1:12" ht="14.4" x14ac:dyDescent="0.3">
      <c r="A37" s="14"/>
      <c r="B37" s="15"/>
      <c r="C37" s="11"/>
      <c r="D37" s="7" t="s">
        <v>29</v>
      </c>
      <c r="E37" s="42"/>
      <c r="F37" s="51"/>
      <c r="G37" s="51"/>
      <c r="H37" s="51"/>
      <c r="I37" s="51"/>
      <c r="J37" s="51"/>
      <c r="K37" s="52"/>
      <c r="L37" s="51"/>
    </row>
    <row r="38" spans="1:12" ht="14.4" x14ac:dyDescent="0.3">
      <c r="A38" s="14"/>
      <c r="B38" s="15"/>
      <c r="C38" s="11"/>
      <c r="D38" s="7" t="s">
        <v>30</v>
      </c>
      <c r="E38" s="54"/>
      <c r="F38" s="51"/>
      <c r="G38" s="51"/>
      <c r="H38" s="51"/>
      <c r="I38" s="51"/>
      <c r="J38" s="51"/>
      <c r="K38" s="52"/>
      <c r="L38" s="51"/>
    </row>
    <row r="39" spans="1:12" ht="14.4" x14ac:dyDescent="0.3">
      <c r="A39" s="14"/>
      <c r="B39" s="15"/>
      <c r="C39" s="11"/>
      <c r="D39" s="7" t="s">
        <v>31</v>
      </c>
      <c r="E39" s="54"/>
      <c r="F39" s="51"/>
      <c r="G39" s="51"/>
      <c r="H39" s="51"/>
      <c r="I39" s="51"/>
      <c r="J39" s="51"/>
      <c r="K39" s="52"/>
      <c r="L39" s="51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3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595</v>
      </c>
      <c r="G43" s="32">
        <f t="shared" ref="G43" si="12">G32+G42</f>
        <v>34.520000000000003</v>
      </c>
      <c r="H43" s="32">
        <f t="shared" ref="H43" si="13">H32+H42</f>
        <v>26.509999999999998</v>
      </c>
      <c r="I43" s="32">
        <f t="shared" ref="I43" si="14">I32+I42</f>
        <v>100.95</v>
      </c>
      <c r="J43" s="32">
        <f t="shared" ref="J43:L43" si="15">J32+J42</f>
        <v>803.28</v>
      </c>
      <c r="K43" s="32"/>
      <c r="L43" s="32">
        <f t="shared" si="15"/>
        <v>48.1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225</v>
      </c>
      <c r="G44" s="40">
        <v>23.96</v>
      </c>
      <c r="H44" s="40">
        <v>26.1</v>
      </c>
      <c r="I44" s="40">
        <v>27.7</v>
      </c>
      <c r="J44" s="40">
        <v>740.31</v>
      </c>
      <c r="K44" s="41" t="s">
        <v>54</v>
      </c>
      <c r="L44" s="40">
        <v>36.200000000000003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0.26</v>
      </c>
      <c r="H46" s="43">
        <v>0.06</v>
      </c>
      <c r="I46" s="43">
        <v>15.25</v>
      </c>
      <c r="J46" s="43">
        <v>63.75</v>
      </c>
      <c r="K46" s="44">
        <v>377</v>
      </c>
      <c r="L46" s="43">
        <v>3.3</v>
      </c>
    </row>
    <row r="47" spans="1:12" ht="14.4" x14ac:dyDescent="0.3">
      <c r="A47" s="23"/>
      <c r="B47" s="15"/>
      <c r="C47" s="11"/>
      <c r="D47" s="7" t="s">
        <v>23</v>
      </c>
      <c r="E47" s="54" t="s">
        <v>45</v>
      </c>
      <c r="F47" s="43">
        <v>60</v>
      </c>
      <c r="G47" s="43">
        <v>4.22</v>
      </c>
      <c r="H47" s="43">
        <v>0.68</v>
      </c>
      <c r="I47" s="43">
        <v>23.02</v>
      </c>
      <c r="J47" s="43">
        <v>116.6</v>
      </c>
      <c r="K47" s="44"/>
      <c r="L47" s="43">
        <v>3.6</v>
      </c>
    </row>
    <row r="48" spans="1:12" ht="14.4" x14ac:dyDescent="0.3">
      <c r="A48" s="23"/>
      <c r="B48" s="15"/>
      <c r="C48" s="11"/>
      <c r="D48" s="7" t="s">
        <v>25</v>
      </c>
      <c r="E48" s="42" t="s">
        <v>49</v>
      </c>
      <c r="F48" s="43">
        <v>60</v>
      </c>
      <c r="G48" s="43">
        <v>3.78</v>
      </c>
      <c r="H48" s="43">
        <v>3.11</v>
      </c>
      <c r="I48" s="43">
        <v>6.8</v>
      </c>
      <c r="J48" s="43">
        <v>58.82</v>
      </c>
      <c r="K48" s="44">
        <v>46</v>
      </c>
      <c r="L48" s="43">
        <v>3.9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6">SUM(G44:G50)</f>
        <v>32.22</v>
      </c>
      <c r="H51" s="19">
        <f t="shared" ref="H51" si="17">SUM(H44:H50)</f>
        <v>29.95</v>
      </c>
      <c r="I51" s="19">
        <f t="shared" ref="I51" si="18">SUM(I44:I50)</f>
        <v>72.77</v>
      </c>
      <c r="J51" s="19">
        <f t="shared" ref="J51:L51" si="19">SUM(J44:J50)</f>
        <v>979.48</v>
      </c>
      <c r="K51" s="25"/>
      <c r="L51" s="19">
        <f t="shared" si="19"/>
        <v>47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51"/>
      <c r="G55" s="51"/>
      <c r="H55" s="51"/>
      <c r="I55" s="51"/>
      <c r="J55" s="51"/>
      <c r="K55" s="52"/>
      <c r="L55" s="51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53"/>
    </row>
    <row r="57" spans="1:12" ht="14.4" x14ac:dyDescent="0.3">
      <c r="A57" s="23"/>
      <c r="B57" s="15"/>
      <c r="C57" s="11"/>
      <c r="D57" s="7" t="s">
        <v>30</v>
      </c>
      <c r="E57" s="54"/>
      <c r="F57" s="51"/>
      <c r="G57" s="51"/>
      <c r="H57" s="51"/>
      <c r="I57" s="51"/>
      <c r="J57" s="51"/>
      <c r="K57" s="52"/>
      <c r="L57" s="51"/>
    </row>
    <row r="58" spans="1:12" ht="14.4" x14ac:dyDescent="0.3">
      <c r="A58" s="23"/>
      <c r="B58" s="15"/>
      <c r="C58" s="11"/>
      <c r="D58" s="7" t="s">
        <v>31</v>
      </c>
      <c r="E58" s="54"/>
      <c r="F58" s="51"/>
      <c r="G58" s="51"/>
      <c r="H58" s="51"/>
      <c r="I58" s="51"/>
      <c r="J58" s="51"/>
      <c r="K58" s="52"/>
      <c r="L58" s="51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545</v>
      </c>
      <c r="G62" s="32">
        <f t="shared" ref="G62" si="24">G51+G61</f>
        <v>32.22</v>
      </c>
      <c r="H62" s="32">
        <f t="shared" ref="H62" si="25">H51+H61</f>
        <v>29.95</v>
      </c>
      <c r="I62" s="32">
        <f t="shared" ref="I62" si="26">I51+I61</f>
        <v>72.77</v>
      </c>
      <c r="J62" s="32">
        <f t="shared" ref="J62:L62" si="27">J51+J61</f>
        <v>979.48</v>
      </c>
      <c r="K62" s="32"/>
      <c r="L62" s="32">
        <f t="shared" si="27"/>
        <v>47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250</v>
      </c>
      <c r="G63" s="40">
        <v>31.15</v>
      </c>
      <c r="H63" s="40">
        <v>34.99</v>
      </c>
      <c r="I63" s="40">
        <v>34.74</v>
      </c>
      <c r="J63" s="40">
        <v>578.64</v>
      </c>
      <c r="K63" s="41" t="s">
        <v>57</v>
      </c>
      <c r="L63" s="40">
        <v>33.200000000000003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0.56000000000000005</v>
      </c>
      <c r="H65" s="43">
        <v>0</v>
      </c>
      <c r="I65" s="43">
        <v>30.22</v>
      </c>
      <c r="J65" s="43">
        <v>123.06</v>
      </c>
      <c r="K65" s="44">
        <v>868</v>
      </c>
      <c r="L65" s="43">
        <v>5.0999999999999996</v>
      </c>
    </row>
    <row r="66" spans="1:12" ht="14.4" x14ac:dyDescent="0.3">
      <c r="A66" s="23"/>
      <c r="B66" s="15"/>
      <c r="C66" s="11"/>
      <c r="D66" s="7" t="s">
        <v>23</v>
      </c>
      <c r="E66" s="54" t="s">
        <v>45</v>
      </c>
      <c r="F66" s="43">
        <v>60</v>
      </c>
      <c r="G66" s="43">
        <v>4.22</v>
      </c>
      <c r="H66" s="43">
        <v>0.68</v>
      </c>
      <c r="I66" s="43">
        <v>23.02</v>
      </c>
      <c r="J66" s="43">
        <v>116.6</v>
      </c>
      <c r="K66" s="44"/>
      <c r="L66" s="43">
        <v>3.6</v>
      </c>
    </row>
    <row r="67" spans="1:12" ht="14.4" x14ac:dyDescent="0.3">
      <c r="A67" s="23"/>
      <c r="B67" s="15"/>
      <c r="C67" s="11"/>
      <c r="D67" s="7" t="s">
        <v>25</v>
      </c>
      <c r="E67" s="42" t="s">
        <v>55</v>
      </c>
      <c r="F67" s="51">
        <v>60</v>
      </c>
      <c r="G67" s="51">
        <v>0.85</v>
      </c>
      <c r="H67" s="51">
        <v>3.66</v>
      </c>
      <c r="I67" s="51">
        <v>5.01</v>
      </c>
      <c r="J67" s="51">
        <v>55.8</v>
      </c>
      <c r="K67" s="52">
        <v>33</v>
      </c>
      <c r="L67" s="51">
        <v>2.2000000000000002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570</v>
      </c>
      <c r="G70" s="19">
        <f t="shared" ref="G70" si="28">SUM(G63:G69)</f>
        <v>36.78</v>
      </c>
      <c r="H70" s="19">
        <f t="shared" ref="H70" si="29">SUM(H63:H69)</f>
        <v>39.33</v>
      </c>
      <c r="I70" s="19">
        <f t="shared" ref="I70" si="30">SUM(I63:I69)</f>
        <v>92.990000000000009</v>
      </c>
      <c r="J70" s="19">
        <f t="shared" ref="J70:L70" si="31">SUM(J63:J69)</f>
        <v>874.1</v>
      </c>
      <c r="K70" s="25"/>
      <c r="L70" s="19">
        <f t="shared" si="31"/>
        <v>44.100000000000009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51"/>
      <c r="G71" s="51"/>
      <c r="H71" s="51"/>
      <c r="I71" s="51"/>
      <c r="J71" s="51"/>
      <c r="K71" s="52"/>
      <c r="L71" s="51"/>
    </row>
    <row r="72" spans="1:12" ht="14.4" x14ac:dyDescent="0.3">
      <c r="A72" s="23"/>
      <c r="B72" s="15"/>
      <c r="C72" s="11"/>
      <c r="D72" s="7" t="s">
        <v>26</v>
      </c>
      <c r="E72" s="42"/>
      <c r="F72" s="51"/>
      <c r="G72" s="51"/>
      <c r="H72" s="51"/>
      <c r="I72" s="51"/>
      <c r="J72" s="51"/>
      <c r="K72" s="52"/>
      <c r="L72" s="51"/>
    </row>
    <row r="73" spans="1:12" ht="14.4" x14ac:dyDescent="0.3">
      <c r="A73" s="23"/>
      <c r="B73" s="15"/>
      <c r="C73" s="11"/>
      <c r="D73" s="7" t="s">
        <v>27</v>
      </c>
      <c r="E73" s="42"/>
      <c r="F73" s="51"/>
      <c r="G73" s="51"/>
      <c r="H73" s="51"/>
      <c r="I73" s="51"/>
      <c r="J73" s="51"/>
      <c r="K73" s="52"/>
      <c r="L73" s="51"/>
    </row>
    <row r="74" spans="1:12" ht="14.4" x14ac:dyDescent="0.3">
      <c r="A74" s="23"/>
      <c r="B74" s="15"/>
      <c r="C74" s="11"/>
      <c r="D74" s="7" t="s">
        <v>28</v>
      </c>
      <c r="E74" s="42"/>
      <c r="F74" s="51"/>
      <c r="G74" s="51"/>
      <c r="H74" s="51"/>
      <c r="I74" s="51"/>
      <c r="J74" s="51"/>
      <c r="K74" s="52"/>
      <c r="L74" s="51"/>
    </row>
    <row r="75" spans="1:12" ht="14.4" x14ac:dyDescent="0.3">
      <c r="A75" s="23"/>
      <c r="B75" s="15"/>
      <c r="C75" s="11"/>
      <c r="D75" s="7" t="s">
        <v>29</v>
      </c>
      <c r="E75" s="42"/>
      <c r="F75" s="51"/>
      <c r="G75" s="51"/>
      <c r="H75" s="51"/>
      <c r="I75" s="51"/>
      <c r="J75" s="51"/>
      <c r="K75" s="52"/>
      <c r="L75" s="51"/>
    </row>
    <row r="76" spans="1:12" ht="14.4" x14ac:dyDescent="0.3">
      <c r="A76" s="23"/>
      <c r="B76" s="15"/>
      <c r="C76" s="11"/>
      <c r="D76" s="7" t="s">
        <v>30</v>
      </c>
      <c r="E76" s="54"/>
      <c r="F76" s="51"/>
      <c r="G76" s="51"/>
      <c r="H76" s="51"/>
      <c r="I76" s="51"/>
      <c r="J76" s="51"/>
      <c r="K76" s="52"/>
      <c r="L76" s="51"/>
    </row>
    <row r="77" spans="1:12" ht="14.4" x14ac:dyDescent="0.3">
      <c r="A77" s="23"/>
      <c r="B77" s="15"/>
      <c r="C77" s="11"/>
      <c r="D77" s="7" t="s">
        <v>31</v>
      </c>
      <c r="E77" s="54"/>
      <c r="F77" s="51"/>
      <c r="G77" s="51"/>
      <c r="H77" s="51"/>
      <c r="I77" s="51"/>
      <c r="J77" s="51"/>
      <c r="K77" s="52"/>
      <c r="L77" s="51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570</v>
      </c>
      <c r="G81" s="32">
        <f t="shared" ref="G81" si="36">G70+G80</f>
        <v>36.78</v>
      </c>
      <c r="H81" s="32">
        <f t="shared" ref="H81" si="37">H70+H80</f>
        <v>39.33</v>
      </c>
      <c r="I81" s="32">
        <f t="shared" ref="I81" si="38">I70+I80</f>
        <v>92.990000000000009</v>
      </c>
      <c r="J81" s="32">
        <f t="shared" ref="J81:L81" si="39">J70+J80</f>
        <v>874.1</v>
      </c>
      <c r="K81" s="32"/>
      <c r="L81" s="32">
        <f t="shared" si="39"/>
        <v>44.100000000000009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210</v>
      </c>
      <c r="G82" s="40">
        <v>14.02</v>
      </c>
      <c r="H82" s="40">
        <v>9.8699999999999992</v>
      </c>
      <c r="I82" s="40">
        <v>42</v>
      </c>
      <c r="J82" s="40">
        <v>313.31</v>
      </c>
      <c r="K82" s="41" t="s">
        <v>61</v>
      </c>
      <c r="L82" s="40">
        <v>24.8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0.68</v>
      </c>
      <c r="H84" s="43">
        <v>0.28000000000000003</v>
      </c>
      <c r="I84" s="43">
        <v>24.63</v>
      </c>
      <c r="J84" s="43">
        <v>116.4</v>
      </c>
      <c r="K84" s="44">
        <v>256</v>
      </c>
      <c r="L84" s="43">
        <v>6.1</v>
      </c>
    </row>
    <row r="85" spans="1:12" ht="14.4" x14ac:dyDescent="0.3">
      <c r="A85" s="23"/>
      <c r="B85" s="15"/>
      <c r="C85" s="11"/>
      <c r="D85" s="7" t="s">
        <v>23</v>
      </c>
      <c r="E85" s="54" t="s">
        <v>45</v>
      </c>
      <c r="F85" s="43">
        <v>60</v>
      </c>
      <c r="G85" s="43">
        <v>4.22</v>
      </c>
      <c r="H85" s="43">
        <v>0.68</v>
      </c>
      <c r="I85" s="43">
        <v>23.02</v>
      </c>
      <c r="J85" s="43">
        <v>116.6</v>
      </c>
      <c r="K85" s="44"/>
      <c r="L85" s="43">
        <v>3.6</v>
      </c>
    </row>
    <row r="86" spans="1:12" ht="14.4" x14ac:dyDescent="0.3">
      <c r="A86" s="23"/>
      <c r="B86" s="15"/>
      <c r="C86" s="11"/>
      <c r="D86" s="7" t="s">
        <v>25</v>
      </c>
      <c r="E86" s="42" t="s">
        <v>59</v>
      </c>
      <c r="F86" s="43">
        <v>60</v>
      </c>
      <c r="G86" s="43">
        <v>0.81</v>
      </c>
      <c r="H86" s="43">
        <v>3.71</v>
      </c>
      <c r="I86" s="43">
        <v>5</v>
      </c>
      <c r="J86" s="43">
        <v>57.29</v>
      </c>
      <c r="K86" s="44">
        <v>33</v>
      </c>
      <c r="L86" s="43">
        <v>3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530</v>
      </c>
      <c r="G89" s="19">
        <f t="shared" ref="G89" si="40">SUM(G82:G88)</f>
        <v>19.729999999999997</v>
      </c>
      <c r="H89" s="19">
        <f t="shared" ref="H89" si="41">SUM(H82:H88)</f>
        <v>14.54</v>
      </c>
      <c r="I89" s="19">
        <f t="shared" ref="I89" si="42">SUM(I82:I88)</f>
        <v>94.649999999999991</v>
      </c>
      <c r="J89" s="19">
        <f t="shared" ref="J89:L89" si="43">SUM(J82:J88)</f>
        <v>603.6</v>
      </c>
      <c r="K89" s="25"/>
      <c r="L89" s="19">
        <f t="shared" si="43"/>
        <v>37.5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3"/>
      <c r="B92" s="15"/>
      <c r="C92" s="11"/>
      <c r="D92" s="7" t="s">
        <v>27</v>
      </c>
      <c r="E92" s="42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3"/>
      <c r="B93" s="15"/>
      <c r="C93" s="11"/>
      <c r="D93" s="7" t="s">
        <v>28</v>
      </c>
      <c r="E93" s="42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54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3"/>
      <c r="B96" s="15"/>
      <c r="C96" s="11"/>
      <c r="D96" s="7" t="s">
        <v>31</v>
      </c>
      <c r="E96" s="54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530</v>
      </c>
      <c r="G100" s="32">
        <f t="shared" ref="G100" si="48">G89+G99</f>
        <v>19.729999999999997</v>
      </c>
      <c r="H100" s="32">
        <f t="shared" ref="H100" si="49">H89+H99</f>
        <v>14.54</v>
      </c>
      <c r="I100" s="32">
        <f t="shared" ref="I100" si="50">I89+I99</f>
        <v>94.649999999999991</v>
      </c>
      <c r="J100" s="32">
        <f t="shared" ref="J100:L100" si="51">J89+J99</f>
        <v>603.6</v>
      </c>
      <c r="K100" s="32"/>
      <c r="L100" s="32">
        <f t="shared" si="51"/>
        <v>37.5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2" t="s">
        <v>62</v>
      </c>
      <c r="F101" s="51">
        <v>280</v>
      </c>
      <c r="G101" s="51">
        <v>19.18</v>
      </c>
      <c r="H101" s="51">
        <v>13.66</v>
      </c>
      <c r="I101" s="51">
        <v>55.81</v>
      </c>
      <c r="J101" s="51">
        <v>423.08</v>
      </c>
      <c r="K101" s="52" t="s">
        <v>63</v>
      </c>
      <c r="L101" s="51">
        <v>40.4</v>
      </c>
    </row>
    <row r="102" spans="1:12" ht="14.4" x14ac:dyDescent="0.3">
      <c r="A102" s="23"/>
      <c r="B102" s="15"/>
      <c r="C102" s="11"/>
      <c r="D102" s="6"/>
      <c r="E102" s="42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0.05</v>
      </c>
      <c r="I103" s="43">
        <v>15.04</v>
      </c>
      <c r="J103" s="43">
        <v>61.37</v>
      </c>
      <c r="K103" s="44">
        <v>943</v>
      </c>
      <c r="L103" s="43">
        <v>1.5</v>
      </c>
    </row>
    <row r="104" spans="1:12" ht="14.4" x14ac:dyDescent="0.3">
      <c r="A104" s="23"/>
      <c r="B104" s="15"/>
      <c r="C104" s="11"/>
      <c r="D104" s="7" t="s">
        <v>23</v>
      </c>
      <c r="E104" s="54" t="s">
        <v>45</v>
      </c>
      <c r="F104" s="43">
        <v>60</v>
      </c>
      <c r="G104" s="43">
        <v>4.22</v>
      </c>
      <c r="H104" s="43">
        <v>0.68</v>
      </c>
      <c r="I104" s="43">
        <v>23.02</v>
      </c>
      <c r="J104" s="43">
        <v>116.6</v>
      </c>
      <c r="K104" s="44"/>
      <c r="L104" s="43">
        <v>3.6</v>
      </c>
    </row>
    <row r="105" spans="1:12" ht="14.4" x14ac:dyDescent="0.3">
      <c r="A105" s="23"/>
      <c r="B105" s="15"/>
      <c r="C105" s="11"/>
      <c r="D105" s="7" t="s">
        <v>25</v>
      </c>
      <c r="E105" s="42" t="s">
        <v>42</v>
      </c>
      <c r="F105" s="43">
        <v>60</v>
      </c>
      <c r="G105" s="43">
        <v>0.54</v>
      </c>
      <c r="H105" s="43">
        <v>0.11</v>
      </c>
      <c r="I105" s="43">
        <v>5.78</v>
      </c>
      <c r="J105" s="43">
        <v>27.58</v>
      </c>
      <c r="K105" s="44">
        <v>59</v>
      </c>
      <c r="L105" s="43">
        <v>4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2">SUM(G101:G107)</f>
        <v>24.139999999999997</v>
      </c>
      <c r="H108" s="19">
        <f t="shared" si="52"/>
        <v>14.5</v>
      </c>
      <c r="I108" s="19">
        <f t="shared" si="52"/>
        <v>99.649999999999991</v>
      </c>
      <c r="J108" s="19">
        <f t="shared" si="52"/>
        <v>628.63</v>
      </c>
      <c r="K108" s="25"/>
      <c r="L108" s="19">
        <f t="shared" ref="L108" si="53">SUM(L101:L107)</f>
        <v>49.5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3"/>
      <c r="B110" s="15"/>
      <c r="C110" s="11"/>
      <c r="D110" s="7" t="s">
        <v>26</v>
      </c>
      <c r="E110" s="42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3"/>
      <c r="B113" s="15"/>
      <c r="C113" s="11"/>
      <c r="D113" s="7" t="s">
        <v>29</v>
      </c>
      <c r="E113" s="42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3"/>
      <c r="B114" s="15"/>
      <c r="C114" s="11"/>
      <c r="D114" s="7" t="s">
        <v>30</v>
      </c>
      <c r="E114" s="54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3"/>
      <c r="B115" s="15"/>
      <c r="C115" s="11"/>
      <c r="D115" s="7" t="s">
        <v>31</v>
      </c>
      <c r="E115" s="54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600</v>
      </c>
      <c r="G119" s="32">
        <f t="shared" ref="G119" si="56">G108+G118</f>
        <v>24.139999999999997</v>
      </c>
      <c r="H119" s="32">
        <f t="shared" ref="H119" si="57">H108+H118</f>
        <v>14.5</v>
      </c>
      <c r="I119" s="32">
        <f t="shared" ref="I119" si="58">I108+I118</f>
        <v>99.649999999999991</v>
      </c>
      <c r="J119" s="32">
        <f t="shared" ref="J119:L119" si="59">J108+J118</f>
        <v>628.63</v>
      </c>
      <c r="K119" s="32"/>
      <c r="L119" s="32">
        <f t="shared" si="59"/>
        <v>49.5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225</v>
      </c>
      <c r="G120" s="40">
        <v>28.38</v>
      </c>
      <c r="H120" s="40">
        <v>27.03</v>
      </c>
      <c r="I120" s="40">
        <v>40.31</v>
      </c>
      <c r="J120" s="40">
        <v>519.02</v>
      </c>
      <c r="K120" s="41" t="s">
        <v>65</v>
      </c>
      <c r="L120" s="40">
        <v>33.700000000000003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0.26</v>
      </c>
      <c r="H122" s="43">
        <v>0.06</v>
      </c>
      <c r="I122" s="43">
        <v>15.25</v>
      </c>
      <c r="J122" s="43">
        <v>63.75</v>
      </c>
      <c r="K122" s="44">
        <v>377</v>
      </c>
      <c r="L122" s="43">
        <v>3.3</v>
      </c>
    </row>
    <row r="123" spans="1:12" ht="14.4" x14ac:dyDescent="0.3">
      <c r="A123" s="14"/>
      <c r="B123" s="15"/>
      <c r="C123" s="11"/>
      <c r="D123" s="7" t="s">
        <v>23</v>
      </c>
      <c r="E123" s="54" t="s">
        <v>45</v>
      </c>
      <c r="F123" s="43">
        <v>60</v>
      </c>
      <c r="G123" s="43">
        <v>4.22</v>
      </c>
      <c r="H123" s="43">
        <v>0.68</v>
      </c>
      <c r="I123" s="43">
        <v>23.02</v>
      </c>
      <c r="J123" s="43">
        <v>116.6</v>
      </c>
      <c r="K123" s="44"/>
      <c r="L123" s="43">
        <v>3.6</v>
      </c>
    </row>
    <row r="124" spans="1:12" ht="14.4" x14ac:dyDescent="0.3">
      <c r="A124" s="14"/>
      <c r="B124" s="15"/>
      <c r="C124" s="11"/>
      <c r="D124" s="7" t="s">
        <v>25</v>
      </c>
      <c r="E124" s="42" t="s">
        <v>59</v>
      </c>
      <c r="F124" s="43">
        <v>60</v>
      </c>
      <c r="G124" s="43">
        <v>0.81</v>
      </c>
      <c r="H124" s="43">
        <v>3.71</v>
      </c>
      <c r="I124" s="43">
        <v>5</v>
      </c>
      <c r="J124" s="43">
        <v>57.29</v>
      </c>
      <c r="K124" s="44">
        <v>33</v>
      </c>
      <c r="L124" s="43">
        <v>3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545</v>
      </c>
      <c r="G127" s="19">
        <f t="shared" ref="G127:J127" si="60">SUM(G120:G126)</f>
        <v>33.67</v>
      </c>
      <c r="H127" s="19">
        <f t="shared" si="60"/>
        <v>31.48</v>
      </c>
      <c r="I127" s="19">
        <f t="shared" si="60"/>
        <v>83.58</v>
      </c>
      <c r="J127" s="19">
        <f t="shared" si="60"/>
        <v>756.66</v>
      </c>
      <c r="K127" s="25"/>
      <c r="L127" s="19">
        <f t="shared" ref="L127" si="61">SUM(L120:L126)</f>
        <v>43.6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14"/>
      <c r="B129" s="15"/>
      <c r="C129" s="11"/>
      <c r="D129" s="7" t="s">
        <v>26</v>
      </c>
      <c r="E129" s="42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14"/>
      <c r="B130" s="15"/>
      <c r="C130" s="11"/>
      <c r="D130" s="7" t="s">
        <v>27</v>
      </c>
      <c r="E130" s="42"/>
      <c r="F130" s="51"/>
      <c r="G130" s="51"/>
      <c r="H130" s="51"/>
      <c r="I130" s="51"/>
      <c r="J130" s="51"/>
      <c r="K130" s="52"/>
      <c r="L130" s="51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51"/>
      <c r="G132" s="51"/>
      <c r="H132" s="51"/>
      <c r="I132" s="51"/>
      <c r="J132" s="51"/>
      <c r="K132" s="52"/>
      <c r="L132" s="51"/>
    </row>
    <row r="133" spans="1:12" ht="14.4" x14ac:dyDescent="0.3">
      <c r="A133" s="14"/>
      <c r="B133" s="15"/>
      <c r="C133" s="11"/>
      <c r="D133" s="7" t="s">
        <v>30</v>
      </c>
      <c r="E133" s="54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14"/>
      <c r="B134" s="15"/>
      <c r="C134" s="11"/>
      <c r="D134" s="7" t="s">
        <v>31</v>
      </c>
      <c r="E134" s="54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545</v>
      </c>
      <c r="G138" s="32">
        <f t="shared" ref="G138" si="64">G127+G137</f>
        <v>33.67</v>
      </c>
      <c r="H138" s="32">
        <f t="shared" ref="H138" si="65">H127+H137</f>
        <v>31.48</v>
      </c>
      <c r="I138" s="32">
        <f t="shared" ref="I138" si="66">I127+I137</f>
        <v>83.58</v>
      </c>
      <c r="J138" s="32">
        <f t="shared" ref="J138:L138" si="67">J127+J137</f>
        <v>756.66</v>
      </c>
      <c r="K138" s="32"/>
      <c r="L138" s="32">
        <f t="shared" si="67"/>
        <v>43.6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150</v>
      </c>
      <c r="G139" s="40">
        <v>23.41</v>
      </c>
      <c r="H139" s="40">
        <v>22.3</v>
      </c>
      <c r="I139" s="40">
        <v>20.64</v>
      </c>
      <c r="J139" s="40">
        <v>378.76</v>
      </c>
      <c r="K139" s="41">
        <v>642</v>
      </c>
      <c r="L139" s="40">
        <v>21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0.56000000000000005</v>
      </c>
      <c r="H141" s="43">
        <v>0</v>
      </c>
      <c r="I141" s="43">
        <v>30.22</v>
      </c>
      <c r="J141" s="43">
        <v>123.06</v>
      </c>
      <c r="K141" s="44">
        <v>868</v>
      </c>
      <c r="L141" s="43">
        <v>5.0999999999999996</v>
      </c>
    </row>
    <row r="142" spans="1:12" ht="15.75" customHeight="1" x14ac:dyDescent="0.3">
      <c r="A142" s="23"/>
      <c r="B142" s="15"/>
      <c r="C142" s="11"/>
      <c r="D142" s="7" t="s">
        <v>23</v>
      </c>
      <c r="E142" s="54" t="s">
        <v>45</v>
      </c>
      <c r="F142" s="43">
        <v>60</v>
      </c>
      <c r="G142" s="43">
        <v>4.22</v>
      </c>
      <c r="H142" s="43">
        <v>0.68</v>
      </c>
      <c r="I142" s="43">
        <v>23.02</v>
      </c>
      <c r="J142" s="43">
        <v>116.6</v>
      </c>
      <c r="K142" s="44"/>
      <c r="L142" s="43">
        <v>3.6</v>
      </c>
    </row>
    <row r="143" spans="1:12" ht="14.4" x14ac:dyDescent="0.3">
      <c r="A143" s="23"/>
      <c r="B143" s="15"/>
      <c r="C143" s="11"/>
      <c r="D143" s="7" t="s">
        <v>25</v>
      </c>
      <c r="E143" s="42" t="s">
        <v>55</v>
      </c>
      <c r="F143" s="51">
        <v>60</v>
      </c>
      <c r="G143" s="51">
        <v>0.85</v>
      </c>
      <c r="H143" s="51">
        <v>3.66</v>
      </c>
      <c r="I143" s="51">
        <v>5.01</v>
      </c>
      <c r="J143" s="51">
        <v>55.8</v>
      </c>
      <c r="K143" s="52">
        <v>33</v>
      </c>
      <c r="L143" s="51">
        <v>2.2000000000000002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470</v>
      </c>
      <c r="G146" s="19">
        <f t="shared" ref="G146:J146" si="68">SUM(G139:G145)</f>
        <v>29.04</v>
      </c>
      <c r="H146" s="19">
        <f t="shared" si="68"/>
        <v>26.64</v>
      </c>
      <c r="I146" s="19">
        <f t="shared" si="68"/>
        <v>78.89</v>
      </c>
      <c r="J146" s="19">
        <f t="shared" si="68"/>
        <v>674.21999999999991</v>
      </c>
      <c r="K146" s="25"/>
      <c r="L146" s="19">
        <f t="shared" ref="L146" si="69">SUM(L139:L145)</f>
        <v>31.900000000000002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3"/>
      <c r="B148" s="15"/>
      <c r="C148" s="11"/>
      <c r="D148" s="7" t="s">
        <v>26</v>
      </c>
      <c r="E148" s="42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3"/>
      <c r="B149" s="15"/>
      <c r="C149" s="11"/>
      <c r="D149" s="7" t="s">
        <v>27</v>
      </c>
      <c r="E149" s="42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3"/>
      <c r="B150" s="15"/>
      <c r="C150" s="11"/>
      <c r="D150" s="7" t="s">
        <v>28</v>
      </c>
      <c r="E150" s="53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3"/>
      <c r="B151" s="15"/>
      <c r="C151" s="11"/>
      <c r="D151" s="7" t="s">
        <v>29</v>
      </c>
      <c r="E151" s="42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3"/>
      <c r="B152" s="15"/>
      <c r="C152" s="11"/>
      <c r="D152" s="7" t="s">
        <v>30</v>
      </c>
      <c r="E152" s="54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470</v>
      </c>
      <c r="G157" s="32">
        <f t="shared" ref="G157" si="72">G146+G156</f>
        <v>29.04</v>
      </c>
      <c r="H157" s="32">
        <f t="shared" ref="H157" si="73">H146+H156</f>
        <v>26.64</v>
      </c>
      <c r="I157" s="32">
        <f t="shared" ref="I157" si="74">I146+I156</f>
        <v>78.89</v>
      </c>
      <c r="J157" s="32">
        <f t="shared" ref="J157:L157" si="75">J146+J156</f>
        <v>674.21999999999991</v>
      </c>
      <c r="K157" s="32"/>
      <c r="L157" s="32">
        <f t="shared" si="75"/>
        <v>31.900000000000002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200</v>
      </c>
      <c r="G158" s="40">
        <v>49.77</v>
      </c>
      <c r="H158" s="40">
        <v>9.7200000000000006</v>
      </c>
      <c r="I158" s="40">
        <v>35.07</v>
      </c>
      <c r="J158" s="40">
        <v>426.87</v>
      </c>
      <c r="K158" s="41">
        <v>304</v>
      </c>
      <c r="L158" s="40">
        <v>33.5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30.79</v>
      </c>
      <c r="J160" s="43">
        <v>121.02</v>
      </c>
      <c r="K160" s="44">
        <v>411</v>
      </c>
      <c r="L160" s="43">
        <v>3.9</v>
      </c>
    </row>
    <row r="161" spans="1:12" ht="14.4" x14ac:dyDescent="0.3">
      <c r="A161" s="23"/>
      <c r="B161" s="15"/>
      <c r="C161" s="11"/>
      <c r="D161" s="7" t="s">
        <v>23</v>
      </c>
      <c r="E161" s="54" t="s">
        <v>45</v>
      </c>
      <c r="F161" s="43">
        <v>60</v>
      </c>
      <c r="G161" s="43">
        <v>4.22</v>
      </c>
      <c r="H161" s="43">
        <v>0.68</v>
      </c>
      <c r="I161" s="43">
        <v>23.02</v>
      </c>
      <c r="J161" s="43">
        <v>116.6</v>
      </c>
      <c r="K161" s="44"/>
      <c r="L161" s="43">
        <v>3.6</v>
      </c>
    </row>
    <row r="162" spans="1:12" ht="14.4" x14ac:dyDescent="0.3">
      <c r="A162" s="23"/>
      <c r="B162" s="15"/>
      <c r="C162" s="11"/>
      <c r="D162" s="7" t="s">
        <v>25</v>
      </c>
      <c r="E162" s="42" t="s">
        <v>69</v>
      </c>
      <c r="F162" s="43">
        <v>60</v>
      </c>
      <c r="G162" s="43">
        <v>0.54</v>
      </c>
      <c r="H162" s="43">
        <v>0.11</v>
      </c>
      <c r="I162" s="43">
        <v>5.78</v>
      </c>
      <c r="J162" s="43">
        <v>27.59</v>
      </c>
      <c r="K162" s="44">
        <v>59</v>
      </c>
      <c r="L162" s="43">
        <v>4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76">SUM(G158:G164)</f>
        <v>54.63</v>
      </c>
      <c r="H165" s="19">
        <f t="shared" si="76"/>
        <v>10.51</v>
      </c>
      <c r="I165" s="19">
        <f t="shared" si="76"/>
        <v>94.66</v>
      </c>
      <c r="J165" s="19">
        <f t="shared" si="76"/>
        <v>692.08</v>
      </c>
      <c r="K165" s="25"/>
      <c r="L165" s="19">
        <f t="shared" ref="L165" si="77">SUM(L158:L164)</f>
        <v>45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3"/>
      <c r="B167" s="15"/>
      <c r="C167" s="11"/>
      <c r="D167" s="7" t="s">
        <v>26</v>
      </c>
      <c r="E167" s="42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3"/>
      <c r="B168" s="15"/>
      <c r="C168" s="11"/>
      <c r="D168" s="7" t="s">
        <v>27</v>
      </c>
      <c r="E168" s="42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3"/>
      <c r="B169" s="15"/>
      <c r="C169" s="11"/>
      <c r="D169" s="7" t="s">
        <v>28</v>
      </c>
      <c r="E169" s="42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3"/>
      <c r="B172" s="15"/>
      <c r="C172" s="11"/>
      <c r="D172" s="7" t="s">
        <v>31</v>
      </c>
      <c r="E172" s="42"/>
      <c r="F172" s="51"/>
      <c r="G172" s="51"/>
      <c r="H172" s="51"/>
      <c r="I172" s="51"/>
      <c r="J172" s="51"/>
      <c r="K172" s="52"/>
      <c r="L172" s="51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520</v>
      </c>
      <c r="G176" s="32">
        <f t="shared" ref="G176" si="80">G165+G175</f>
        <v>54.63</v>
      </c>
      <c r="H176" s="32">
        <f t="shared" ref="H176" si="81">H165+H175</f>
        <v>10.51</v>
      </c>
      <c r="I176" s="32">
        <f t="shared" ref="I176" si="82">I165+I175</f>
        <v>94.66</v>
      </c>
      <c r="J176" s="32">
        <f t="shared" ref="J176:L176" si="83">J165+J175</f>
        <v>692.08</v>
      </c>
      <c r="K176" s="32"/>
      <c r="L176" s="32">
        <f t="shared" si="83"/>
        <v>45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230</v>
      </c>
      <c r="G177" s="40">
        <v>13.42</v>
      </c>
      <c r="H177" s="40">
        <v>6.99</v>
      </c>
      <c r="I177" s="40">
        <v>213.36</v>
      </c>
      <c r="J177" s="40">
        <v>213.36</v>
      </c>
      <c r="K177" s="41" t="s">
        <v>72</v>
      </c>
      <c r="L177" s="40">
        <v>22.3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0.68</v>
      </c>
      <c r="H179" s="43">
        <v>0.28000000000000003</v>
      </c>
      <c r="I179" s="43">
        <v>24.63</v>
      </c>
      <c r="J179" s="43">
        <v>116.4</v>
      </c>
      <c r="K179" s="44">
        <v>256</v>
      </c>
      <c r="L179" s="43">
        <v>6.1</v>
      </c>
    </row>
    <row r="180" spans="1:12" ht="14.4" x14ac:dyDescent="0.3">
      <c r="A180" s="23"/>
      <c r="B180" s="15"/>
      <c r="C180" s="11"/>
      <c r="D180" s="7" t="s">
        <v>23</v>
      </c>
      <c r="E180" s="54" t="s">
        <v>45</v>
      </c>
      <c r="F180" s="43">
        <v>60</v>
      </c>
      <c r="G180" s="43">
        <v>4.22</v>
      </c>
      <c r="H180" s="43">
        <v>0.68</v>
      </c>
      <c r="I180" s="43">
        <v>23.02</v>
      </c>
      <c r="J180" s="43">
        <v>116.6</v>
      </c>
      <c r="K180" s="44"/>
      <c r="L180" s="43">
        <v>3.6</v>
      </c>
    </row>
    <row r="181" spans="1:12" ht="14.4" x14ac:dyDescent="0.3">
      <c r="A181" s="23"/>
      <c r="B181" s="15"/>
      <c r="C181" s="11"/>
      <c r="D181" s="7" t="s">
        <v>25</v>
      </c>
      <c r="E181" s="42" t="s">
        <v>70</v>
      </c>
      <c r="F181" s="43">
        <v>60</v>
      </c>
      <c r="G181" s="43">
        <v>1.01</v>
      </c>
      <c r="H181" s="43">
        <v>3.7</v>
      </c>
      <c r="I181" s="43">
        <v>6.1</v>
      </c>
      <c r="J181" s="43">
        <v>62.27</v>
      </c>
      <c r="K181" s="44">
        <v>43</v>
      </c>
      <c r="L181" s="43">
        <v>2.5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550</v>
      </c>
      <c r="G184" s="19">
        <f t="shared" ref="G184:J184" si="84">SUM(G177:G183)</f>
        <v>19.330000000000002</v>
      </c>
      <c r="H184" s="19">
        <f t="shared" si="84"/>
        <v>11.65</v>
      </c>
      <c r="I184" s="19">
        <f t="shared" si="84"/>
        <v>267.11</v>
      </c>
      <c r="J184" s="19">
        <f t="shared" si="84"/>
        <v>508.63</v>
      </c>
      <c r="K184" s="25"/>
      <c r="L184" s="19">
        <f t="shared" ref="L184" si="85">SUM(L177:L183)</f>
        <v>34.5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51"/>
      <c r="G185" s="51"/>
      <c r="H185" s="51"/>
      <c r="I185" s="51"/>
      <c r="J185" s="51"/>
      <c r="K185" s="52"/>
      <c r="L185" s="51"/>
    </row>
    <row r="186" spans="1:12" ht="14.4" x14ac:dyDescent="0.3">
      <c r="A186" s="23"/>
      <c r="B186" s="15"/>
      <c r="C186" s="11"/>
      <c r="D186" s="7" t="s">
        <v>26</v>
      </c>
      <c r="E186" s="42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3"/>
      <c r="B187" s="15"/>
      <c r="C187" s="11"/>
      <c r="D187" s="7" t="s">
        <v>27</v>
      </c>
      <c r="E187" s="42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3"/>
      <c r="B188" s="15"/>
      <c r="C188" s="11"/>
      <c r="D188" s="7" t="s">
        <v>28</v>
      </c>
      <c r="E188" s="42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3"/>
      <c r="B189" s="15"/>
      <c r="C189" s="11"/>
      <c r="D189" s="7" t="s">
        <v>29</v>
      </c>
      <c r="E189" s="42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3"/>
      <c r="B190" s="15"/>
      <c r="C190" s="11"/>
      <c r="D190" s="7" t="s">
        <v>30</v>
      </c>
      <c r="E190" s="42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3"/>
      <c r="B191" s="15"/>
      <c r="C191" s="11"/>
      <c r="D191" s="7" t="s">
        <v>31</v>
      </c>
      <c r="E191" s="42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550</v>
      </c>
      <c r="G195" s="32">
        <f t="shared" ref="G195" si="88">G184+G194</f>
        <v>19.330000000000002</v>
      </c>
      <c r="H195" s="32">
        <f t="shared" ref="H195" si="89">H184+H194</f>
        <v>11.65</v>
      </c>
      <c r="I195" s="32">
        <f t="shared" ref="I195" si="90">I184+I194</f>
        <v>267.11</v>
      </c>
      <c r="J195" s="32">
        <f t="shared" ref="J195:L195" si="91">J184+J194</f>
        <v>508.63</v>
      </c>
      <c r="K195" s="32"/>
      <c r="L195" s="32">
        <f t="shared" si="91"/>
        <v>34.5</v>
      </c>
    </row>
    <row r="196" spans="1:12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31.227999999999998</v>
      </c>
      <c r="H196" s="34">
        <f t="shared" si="92"/>
        <v>22.398</v>
      </c>
      <c r="I196" s="34">
        <f t="shared" si="92"/>
        <v>109.30900000000001</v>
      </c>
      <c r="J196" s="34">
        <f t="shared" si="92"/>
        <v>722.18000000000006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43.440000000000005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Петровна</cp:lastModifiedBy>
  <cp:lastPrinted>2023-12-02T13:42:34Z</cp:lastPrinted>
  <dcterms:created xsi:type="dcterms:W3CDTF">2022-05-16T14:23:56Z</dcterms:created>
  <dcterms:modified xsi:type="dcterms:W3CDTF">2024-11-18T15:04:44Z</dcterms:modified>
</cp:coreProperties>
</file>